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03" i="1" l="1"/>
  <c r="A203" i="1"/>
  <c r="L202" i="1"/>
  <c r="J202" i="1"/>
  <c r="I202" i="1"/>
  <c r="H202" i="1"/>
  <c r="G202" i="1"/>
  <c r="F202" i="1"/>
  <c r="A193" i="1"/>
  <c r="L192" i="1"/>
  <c r="L203" i="1" s="1"/>
  <c r="J192" i="1"/>
  <c r="J203" i="1" s="1"/>
  <c r="I192" i="1"/>
  <c r="I203" i="1" s="1"/>
  <c r="H192" i="1"/>
  <c r="H203" i="1" s="1"/>
  <c r="G192" i="1"/>
  <c r="G203" i="1" s="1"/>
  <c r="F192" i="1"/>
  <c r="F203" i="1" s="1"/>
  <c r="B184" i="1"/>
  <c r="A184" i="1"/>
  <c r="L183" i="1"/>
  <c r="J183" i="1"/>
  <c r="I183" i="1"/>
  <c r="H183" i="1"/>
  <c r="G183" i="1"/>
  <c r="F183" i="1"/>
  <c r="A174" i="1"/>
  <c r="L173" i="1"/>
  <c r="L184" i="1" s="1"/>
  <c r="J173" i="1"/>
  <c r="J184" i="1" s="1"/>
  <c r="I173" i="1"/>
  <c r="I184" i="1" s="1"/>
  <c r="H173" i="1"/>
  <c r="H184" i="1" s="1"/>
  <c r="G173" i="1"/>
  <c r="G184" i="1" s="1"/>
  <c r="F173" i="1"/>
  <c r="F184" i="1" s="1"/>
  <c r="B164" i="1"/>
  <c r="A164" i="1"/>
  <c r="L163" i="1"/>
  <c r="J163" i="1"/>
  <c r="I163" i="1"/>
  <c r="H163" i="1"/>
  <c r="G163" i="1"/>
  <c r="F163" i="1"/>
  <c r="A154" i="1"/>
  <c r="L153" i="1"/>
  <c r="L164" i="1" s="1"/>
  <c r="J153" i="1"/>
  <c r="J164" i="1" s="1"/>
  <c r="I153" i="1"/>
  <c r="I164" i="1" s="1"/>
  <c r="H153" i="1"/>
  <c r="H164" i="1" s="1"/>
  <c r="G153" i="1"/>
  <c r="G164" i="1" s="1"/>
  <c r="F153" i="1"/>
  <c r="F164" i="1" s="1"/>
  <c r="B144" i="1"/>
  <c r="A144" i="1"/>
  <c r="L143" i="1"/>
  <c r="J143" i="1"/>
  <c r="I143" i="1"/>
  <c r="H143" i="1"/>
  <c r="G143" i="1"/>
  <c r="F143" i="1"/>
  <c r="A134" i="1"/>
  <c r="L133" i="1"/>
  <c r="L144" i="1" s="1"/>
  <c r="J133" i="1"/>
  <c r="J144" i="1" s="1"/>
  <c r="I133" i="1"/>
  <c r="I144" i="1" s="1"/>
  <c r="H133" i="1"/>
  <c r="H144" i="1" s="1"/>
  <c r="G133" i="1"/>
  <c r="G144" i="1" s="1"/>
  <c r="F133" i="1"/>
  <c r="F144" i="1" s="1"/>
  <c r="B124" i="1"/>
  <c r="A124" i="1"/>
  <c r="L123" i="1"/>
  <c r="J123" i="1"/>
  <c r="I123" i="1"/>
  <c r="H123" i="1"/>
  <c r="G123" i="1"/>
  <c r="F123" i="1"/>
  <c r="A114" i="1"/>
  <c r="L113" i="1"/>
  <c r="L124" i="1" s="1"/>
  <c r="J113" i="1"/>
  <c r="J124" i="1" s="1"/>
  <c r="I113" i="1"/>
  <c r="I124" i="1" s="1"/>
  <c r="H113" i="1"/>
  <c r="H124" i="1" s="1"/>
  <c r="G113" i="1"/>
  <c r="G124" i="1" s="1"/>
  <c r="F113" i="1"/>
  <c r="F124" i="1" s="1"/>
  <c r="B104" i="1"/>
  <c r="A104" i="1"/>
  <c r="L103" i="1"/>
  <c r="J103" i="1"/>
  <c r="I103" i="1"/>
  <c r="H103" i="1"/>
  <c r="G103" i="1"/>
  <c r="F103" i="1"/>
  <c r="B94" i="1"/>
  <c r="A94" i="1"/>
  <c r="L93" i="1"/>
  <c r="L104" i="1" s="1"/>
  <c r="J93" i="1"/>
  <c r="J104" i="1" s="1"/>
  <c r="I93" i="1"/>
  <c r="I104" i="1" s="1"/>
  <c r="H93" i="1"/>
  <c r="H104" i="1" s="1"/>
  <c r="G93" i="1"/>
  <c r="G104" i="1" s="1"/>
  <c r="F93" i="1"/>
  <c r="F104" i="1" s="1"/>
  <c r="B85" i="1"/>
  <c r="A85" i="1"/>
  <c r="L84" i="1"/>
  <c r="J84" i="1"/>
  <c r="I84" i="1"/>
  <c r="H84" i="1"/>
  <c r="G84" i="1"/>
  <c r="F84" i="1"/>
  <c r="B75" i="1"/>
  <c r="A75" i="1"/>
  <c r="L74" i="1"/>
  <c r="L85" i="1" s="1"/>
  <c r="J74" i="1"/>
  <c r="J85" i="1" s="1"/>
  <c r="I74" i="1"/>
  <c r="I85" i="1" s="1"/>
  <c r="H74" i="1"/>
  <c r="H85" i="1" s="1"/>
  <c r="G74" i="1"/>
  <c r="G85" i="1" s="1"/>
  <c r="F74" i="1"/>
  <c r="F85" i="1" s="1"/>
  <c r="B65" i="1"/>
  <c r="A65" i="1"/>
  <c r="L64" i="1"/>
  <c r="J64" i="1"/>
  <c r="I64" i="1"/>
  <c r="H64" i="1"/>
  <c r="G64" i="1"/>
  <c r="F64" i="1"/>
  <c r="B55" i="1"/>
  <c r="A55" i="1"/>
  <c r="L54" i="1"/>
  <c r="L65" i="1" s="1"/>
  <c r="J54" i="1"/>
  <c r="J65" i="1" s="1"/>
  <c r="I54" i="1"/>
  <c r="I65" i="1" s="1"/>
  <c r="H54" i="1"/>
  <c r="H65" i="1" s="1"/>
  <c r="G54" i="1"/>
  <c r="G65" i="1" s="1"/>
  <c r="F54" i="1"/>
  <c r="F65" i="1" s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J45" i="1" s="1"/>
  <c r="I34" i="1"/>
  <c r="I45" i="1" s="1"/>
  <c r="H34" i="1"/>
  <c r="H45" i="1" s="1"/>
  <c r="G34" i="1"/>
  <c r="G45" i="1" s="1"/>
  <c r="F34" i="1"/>
  <c r="F45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L204" i="1" l="1"/>
  <c r="J204" i="1"/>
  <c r="I204" i="1"/>
  <c r="H204" i="1"/>
  <c r="G204" i="1"/>
  <c r="F204" i="1"/>
</calcChain>
</file>

<file path=xl/sharedStrings.xml><?xml version="1.0" encoding="utf-8"?>
<sst xmlns="http://schemas.openxmlformats.org/spreadsheetml/2006/main" count="264" uniqueCount="79">
  <si>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</si>
  <si>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</si>
  <si>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</si>
  <si>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</si>
  <si>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</si>
  <si>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</si>
  <si>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</si>
  <si>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</si>
  <si>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</si>
  <si>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</si>
  <si>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</si>
  <si>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</si>
  <si>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</si>
  <si>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</si>
  <si>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</si>
  <si>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</si>
  <si>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</si>
  <si>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</si>
  <si>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</si>
  <si>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</si>
  <si>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</si>
  <si>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</si>
  <si>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</si>
  <si>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</si>
  <si>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</si>
  <si>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</si>
  <si>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</si>
  <si>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</si>
  <si>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</si>
  <si>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</si>
  <si>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</si>
  <si>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</si>
  <si>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</si>
  <si>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</si>
  <si>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</si>
  <si>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</si>
  <si>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</si>
  <si>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</si>
  <si>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</si>
  <si>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</si>
  <si>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Горнаткина Н. А.</t>
  </si>
  <si>
    <t>МБОУ "Всходская СШ"</t>
  </si>
  <si>
    <t>сосиска</t>
  </si>
  <si>
    <t>чай с сахаром и лимоном</t>
  </si>
  <si>
    <t>пшеничный</t>
  </si>
  <si>
    <t>ржаной</t>
  </si>
  <si>
    <t>кортофельное пюре с маслом</t>
  </si>
  <si>
    <t>мандарин</t>
  </si>
  <si>
    <t>голубцы ленивые</t>
  </si>
  <si>
    <t>компот</t>
  </si>
  <si>
    <t>яблоко</t>
  </si>
  <si>
    <t>салат из огурцов и помидор</t>
  </si>
  <si>
    <t>котлета</t>
  </si>
  <si>
    <t>чай с сахаром</t>
  </si>
  <si>
    <t>макароны отварные с маслом</t>
  </si>
  <si>
    <t>салат из огурцов и помидоров</t>
  </si>
  <si>
    <t>плов из птицы</t>
  </si>
  <si>
    <t xml:space="preserve">компот </t>
  </si>
  <si>
    <t>винегрет</t>
  </si>
  <si>
    <t xml:space="preserve">сырники из творога </t>
  </si>
  <si>
    <t>кофейный напиток</t>
  </si>
  <si>
    <t>сладкое</t>
  </si>
  <si>
    <t>сгущёнка</t>
  </si>
  <si>
    <t>джем</t>
  </si>
  <si>
    <t>птица (курица) тушёная порц</t>
  </si>
  <si>
    <t>бананы</t>
  </si>
  <si>
    <t>каша гречневая рассыпчатая с маслом</t>
  </si>
  <si>
    <t>картофель тушёный с курицей</t>
  </si>
  <si>
    <t>кисель</t>
  </si>
  <si>
    <t>салат из белокачанной капусты</t>
  </si>
  <si>
    <t xml:space="preserve">рагу с курицей </t>
  </si>
  <si>
    <t>огурец свежий (солёный)</t>
  </si>
  <si>
    <t>рыба тушёная с овощами</t>
  </si>
  <si>
    <t>банан</t>
  </si>
  <si>
    <t>макароны со сливочным маслом</t>
  </si>
  <si>
    <t>оладьи</t>
  </si>
  <si>
    <t>кисломол</t>
  </si>
  <si>
    <t>йогурт</t>
  </si>
  <si>
    <t>сгущёное 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</si>
</sst>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23" xfId="1" applyNumberForma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8.88671875" style="2"/>
  </cols>
  <sheetData>
    <row r="1" spans="1:12" ht="14.4" x14ac:dyDescent="0.3">
      <c r="A1" s="1" t="s">
        <v>7</v>
      </c>
      <c r="C1" s="56" t="s">
        <v>41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4">
        <v>50</v>
      </c>
      <c r="G6" s="52">
        <v>7</v>
      </c>
      <c r="H6" s="53">
        <v>10</v>
      </c>
      <c r="I6" s="52">
        <v>1</v>
      </c>
      <c r="J6" s="52">
        <v>125</v>
      </c>
      <c r="K6" s="52">
        <v>312</v>
      </c>
      <c r="L6" s="55">
        <v>27.99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</v>
      </c>
      <c r="H8" s="43">
        <v>0</v>
      </c>
      <c r="I8" s="43">
        <v>18</v>
      </c>
      <c r="J8" s="43">
        <v>80</v>
      </c>
      <c r="K8" s="44">
        <v>377</v>
      </c>
      <c r="L8" s="43">
        <v>2.08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</v>
      </c>
      <c r="H9" s="43">
        <v>1</v>
      </c>
      <c r="I9" s="43">
        <v>14</v>
      </c>
      <c r="J9" s="43">
        <v>73</v>
      </c>
      <c r="K9" s="44">
        <v>8</v>
      </c>
      <c r="L9" s="43">
        <v>5.71</v>
      </c>
    </row>
    <row r="10" spans="1:12" ht="14.4" x14ac:dyDescent="0.3">
      <c r="A10" s="23"/>
      <c r="B10" s="15"/>
      <c r="C10" s="11"/>
      <c r="D10" s="7" t="s">
        <v>23</v>
      </c>
      <c r="E10" s="42" t="s">
        <v>45</v>
      </c>
      <c r="F10" s="43">
        <v>20</v>
      </c>
      <c r="G10" s="43">
        <v>2</v>
      </c>
      <c r="H10" s="43">
        <v>1</v>
      </c>
      <c r="I10" s="43">
        <v>10</v>
      </c>
      <c r="J10" s="43">
        <v>32</v>
      </c>
      <c r="K10" s="44">
        <v>8</v>
      </c>
      <c r="L10" s="43">
        <v>2.46</v>
      </c>
    </row>
    <row r="11" spans="1:12" ht="14.4" x14ac:dyDescent="0.3">
      <c r="A11" s="23"/>
      <c r="B11" s="15"/>
      <c r="C11" s="11"/>
      <c r="D11" s="7" t="s">
        <v>24</v>
      </c>
      <c r="E11" s="42" t="s">
        <v>47</v>
      </c>
      <c r="F11" s="43">
        <v>100</v>
      </c>
      <c r="G11" s="43">
        <v>0</v>
      </c>
      <c r="H11" s="43">
        <v>0</v>
      </c>
      <c r="I11" s="43">
        <v>2</v>
      </c>
      <c r="J11" s="43">
        <v>11</v>
      </c>
      <c r="K11" s="44"/>
      <c r="L11" s="43">
        <v>25</v>
      </c>
    </row>
    <row r="12" spans="1:12" ht="14.4" x14ac:dyDescent="0.3">
      <c r="A12" s="23"/>
      <c r="B12" s="15"/>
      <c r="C12" s="11"/>
      <c r="D12" s="6" t="s">
        <v>29</v>
      </c>
      <c r="E12" s="42" t="s">
        <v>46</v>
      </c>
      <c r="F12" s="43">
        <v>150</v>
      </c>
      <c r="G12" s="43">
        <v>4</v>
      </c>
      <c r="H12" s="43">
        <v>6</v>
      </c>
      <c r="I12" s="43">
        <v>23</v>
      </c>
      <c r="J12" s="43">
        <v>170</v>
      </c>
      <c r="K12" s="44">
        <v>312</v>
      </c>
      <c r="L12" s="43">
        <v>14.08</v>
      </c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4"/>
      <c r="B14" s="17"/>
      <c r="C14" s="8"/>
      <c r="D14" s="18" t="s">
        <v>33</v>
      </c>
      <c r="E14" s="9"/>
      <c r="F14" s="19">
        <f>SUM(F6:F13)</f>
        <v>550</v>
      </c>
      <c r="G14" s="19">
        <f t="shared" ref="G14:J14" si="0">SUM(G6:G13)</f>
        <v>16</v>
      </c>
      <c r="H14" s="19">
        <f t="shared" si="0"/>
        <v>18</v>
      </c>
      <c r="I14" s="19">
        <f t="shared" si="0"/>
        <v>68</v>
      </c>
      <c r="J14" s="19">
        <f t="shared" si="0"/>
        <v>491</v>
      </c>
      <c r="K14" s="25"/>
      <c r="L14" s="19">
        <f t="shared" ref="L14" si="1">SUM(L6:L13)</f>
        <v>77.320000000000007</v>
      </c>
    </row>
    <row r="15" spans="1:12" ht="14.4" x14ac:dyDescent="0.3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4.4" x14ac:dyDescent="0.25">
      <c r="A25" s="29">
        <f>A6</f>
        <v>1</v>
      </c>
      <c r="B25" s="30">
        <f>B6</f>
        <v>1</v>
      </c>
      <c r="C25" s="59" t="s">
        <v>4</v>
      </c>
      <c r="D25" s="60"/>
      <c r="E25" s="31"/>
      <c r="F25" s="32">
        <f>F14+F24</f>
        <v>550</v>
      </c>
      <c r="G25" s="32">
        <f t="shared" ref="G25:J25" si="4">G14+G24</f>
        <v>16</v>
      </c>
      <c r="H25" s="32">
        <f t="shared" si="4"/>
        <v>18</v>
      </c>
      <c r="I25" s="32">
        <f t="shared" si="4"/>
        <v>68</v>
      </c>
      <c r="J25" s="32">
        <f t="shared" si="4"/>
        <v>491</v>
      </c>
      <c r="K25" s="32"/>
      <c r="L25" s="32">
        <f t="shared" ref="L25" si="5">L14+L24</f>
        <v>77.320000000000007</v>
      </c>
    </row>
    <row r="26" spans="1:12" ht="14.4" x14ac:dyDescent="0.3">
      <c r="A26" s="14">
        <v>1</v>
      </c>
      <c r="B26" s="15">
        <v>2</v>
      </c>
      <c r="C26" s="22" t="s">
        <v>20</v>
      </c>
      <c r="D26" s="5" t="s">
        <v>21</v>
      </c>
      <c r="E26" s="39" t="s">
        <v>48</v>
      </c>
      <c r="F26" s="40">
        <v>150</v>
      </c>
      <c r="G26" s="40">
        <v>10</v>
      </c>
      <c r="H26" s="40">
        <v>13</v>
      </c>
      <c r="I26" s="40">
        <v>19</v>
      </c>
      <c r="J26" s="40">
        <v>170</v>
      </c>
      <c r="K26" s="41">
        <v>298</v>
      </c>
      <c r="L26" s="40">
        <v>42.2</v>
      </c>
    </row>
    <row r="27" spans="1:12" ht="14.4" x14ac:dyDescent="0.3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 t="s">
        <v>49</v>
      </c>
      <c r="F28" s="43">
        <v>200</v>
      </c>
      <c r="G28" s="43">
        <v>2</v>
      </c>
      <c r="H28" s="43">
        <v>0</v>
      </c>
      <c r="I28" s="43">
        <v>25</v>
      </c>
      <c r="J28" s="43">
        <v>109</v>
      </c>
      <c r="K28" s="44">
        <v>639</v>
      </c>
      <c r="L28" s="43">
        <v>2</v>
      </c>
    </row>
    <row r="29" spans="1:12" ht="14.4" x14ac:dyDescent="0.3">
      <c r="A29" s="14"/>
      <c r="B29" s="15"/>
      <c r="C29" s="11"/>
      <c r="D29" s="7" t="s">
        <v>23</v>
      </c>
      <c r="E29" s="42" t="s">
        <v>44</v>
      </c>
      <c r="F29" s="43">
        <v>30</v>
      </c>
      <c r="G29" s="43">
        <v>2</v>
      </c>
      <c r="H29" s="43">
        <v>1</v>
      </c>
      <c r="I29" s="43">
        <v>13</v>
      </c>
      <c r="J29" s="43">
        <v>73</v>
      </c>
      <c r="K29" s="44">
        <v>8</v>
      </c>
      <c r="L29" s="43">
        <v>5.71</v>
      </c>
    </row>
    <row r="30" spans="1:12" ht="14.4" x14ac:dyDescent="0.3">
      <c r="A30" s="14"/>
      <c r="B30" s="15"/>
      <c r="C30" s="11"/>
      <c r="D30" s="7" t="s">
        <v>23</v>
      </c>
      <c r="E30" s="42" t="s">
        <v>45</v>
      </c>
      <c r="F30" s="43">
        <v>20</v>
      </c>
      <c r="G30" s="43">
        <v>2</v>
      </c>
      <c r="H30" s="43">
        <v>1</v>
      </c>
      <c r="I30" s="43">
        <v>10</v>
      </c>
      <c r="J30" s="43">
        <v>32</v>
      </c>
      <c r="K30" s="44">
        <v>8</v>
      </c>
      <c r="L30" s="43">
        <v>2.46</v>
      </c>
    </row>
    <row r="31" spans="1:12" ht="14.4" x14ac:dyDescent="0.3">
      <c r="A31" s="14"/>
      <c r="B31" s="15"/>
      <c r="C31" s="11"/>
      <c r="D31" s="7" t="s">
        <v>24</v>
      </c>
      <c r="E31" s="42" t="s">
        <v>50</v>
      </c>
      <c r="F31" s="43">
        <v>100</v>
      </c>
      <c r="G31" s="43">
        <v>0</v>
      </c>
      <c r="H31" s="43">
        <v>0</v>
      </c>
      <c r="I31" s="43">
        <v>13</v>
      </c>
      <c r="J31" s="43">
        <v>52</v>
      </c>
      <c r="K31" s="44"/>
      <c r="L31" s="43">
        <v>10.050000000000001</v>
      </c>
    </row>
    <row r="32" spans="1:12" ht="14.4" x14ac:dyDescent="0.3">
      <c r="A32" s="14"/>
      <c r="B32" s="15"/>
      <c r="C32" s="11"/>
      <c r="D32" s="6" t="s">
        <v>26</v>
      </c>
      <c r="E32" s="42" t="s">
        <v>51</v>
      </c>
      <c r="F32" s="43">
        <v>60</v>
      </c>
      <c r="G32" s="43">
        <v>0</v>
      </c>
      <c r="H32" s="43">
        <v>4</v>
      </c>
      <c r="I32" s="43">
        <v>2</v>
      </c>
      <c r="J32" s="43">
        <v>41</v>
      </c>
      <c r="K32" s="44">
        <v>24</v>
      </c>
      <c r="L32" s="43">
        <v>14.9</v>
      </c>
    </row>
    <row r="33" spans="1:12" ht="14.4" x14ac:dyDescent="0.3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6"/>
      <c r="B34" s="17"/>
      <c r="C34" s="8"/>
      <c r="D34" s="18" t="s">
        <v>33</v>
      </c>
      <c r="E34" s="9"/>
      <c r="F34" s="19">
        <f>SUM(F26:F33)</f>
        <v>560</v>
      </c>
      <c r="G34" s="19">
        <f t="shared" ref="G34" si="6">SUM(G26:G33)</f>
        <v>16</v>
      </c>
      <c r="H34" s="19">
        <f t="shared" ref="H34" si="7">SUM(H26:H33)</f>
        <v>19</v>
      </c>
      <c r="I34" s="19">
        <f t="shared" ref="I34" si="8">SUM(I26:I33)</f>
        <v>82</v>
      </c>
      <c r="J34" s="19">
        <f t="shared" ref="J34:L34" si="9">SUM(J26:J33)</f>
        <v>477</v>
      </c>
      <c r="K34" s="25"/>
      <c r="L34" s="19">
        <f t="shared" si="9"/>
        <v>77.320000000000007</v>
      </c>
    </row>
    <row r="35" spans="1:12" ht="14.4" x14ac:dyDescent="0.3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7" t="s">
        <v>32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10">SUM(G35:G43)</f>
        <v>0</v>
      </c>
      <c r="H44" s="19">
        <f t="shared" ref="H44" si="11">SUM(H35:H43)</f>
        <v>0</v>
      </c>
      <c r="I44" s="19">
        <f t="shared" ref="I44" si="12">SUM(I35:I43)</f>
        <v>0</v>
      </c>
      <c r="J44" s="19">
        <f t="shared" ref="J44:L44" si="13">SUM(J35:J43)</f>
        <v>0</v>
      </c>
      <c r="K44" s="25"/>
      <c r="L44" s="19">
        <f t="shared" si="13"/>
        <v>0</v>
      </c>
    </row>
    <row r="45" spans="1:12" ht="15.75" customHeight="1" x14ac:dyDescent="0.25">
      <c r="A45" s="33">
        <f>A26</f>
        <v>1</v>
      </c>
      <c r="B45" s="33">
        <f>B26</f>
        <v>2</v>
      </c>
      <c r="C45" s="59" t="s">
        <v>4</v>
      </c>
      <c r="D45" s="60"/>
      <c r="E45" s="31"/>
      <c r="F45" s="32">
        <f>F34+F44</f>
        <v>560</v>
      </c>
      <c r="G45" s="32">
        <f t="shared" ref="G45" si="14">G34+G44</f>
        <v>16</v>
      </c>
      <c r="H45" s="32">
        <f t="shared" ref="H45" si="15">H34+H44</f>
        <v>19</v>
      </c>
      <c r="I45" s="32">
        <f t="shared" ref="I45" si="16">I34+I44</f>
        <v>82</v>
      </c>
      <c r="J45" s="32">
        <f t="shared" ref="J45:L45" si="17">J34+J44</f>
        <v>477</v>
      </c>
      <c r="K45" s="32"/>
      <c r="L45" s="32">
        <f t="shared" si="17"/>
        <v>77.320000000000007</v>
      </c>
    </row>
    <row r="46" spans="1:12" ht="14.4" x14ac:dyDescent="0.3">
      <c r="A46" s="20">
        <v>1</v>
      </c>
      <c r="B46" s="21">
        <v>3</v>
      </c>
      <c r="C46" s="22" t="s">
        <v>20</v>
      </c>
      <c r="D46" s="5" t="s">
        <v>21</v>
      </c>
      <c r="E46" s="39" t="s">
        <v>52</v>
      </c>
      <c r="F46" s="40">
        <v>90</v>
      </c>
      <c r="G46" s="40">
        <v>9</v>
      </c>
      <c r="H46" s="40">
        <v>5</v>
      </c>
      <c r="I46" s="40">
        <v>17</v>
      </c>
      <c r="J46" s="40">
        <v>204</v>
      </c>
      <c r="K46" s="41">
        <v>608</v>
      </c>
      <c r="L46" s="40">
        <v>32.6</v>
      </c>
    </row>
    <row r="47" spans="1:12" ht="14.4" x14ac:dyDescent="0.3">
      <c r="A47" s="23"/>
      <c r="B47" s="15"/>
      <c r="C47" s="11"/>
      <c r="D47" s="6" t="s">
        <v>29</v>
      </c>
      <c r="E47" s="42" t="s">
        <v>54</v>
      </c>
      <c r="F47" s="43">
        <v>150</v>
      </c>
      <c r="G47" s="43">
        <v>4</v>
      </c>
      <c r="H47" s="43">
        <v>5</v>
      </c>
      <c r="I47" s="43">
        <v>25</v>
      </c>
      <c r="J47" s="43">
        <v>175</v>
      </c>
      <c r="K47" s="44">
        <v>4</v>
      </c>
      <c r="L47" s="43">
        <v>10.63</v>
      </c>
    </row>
    <row r="48" spans="1:12" ht="14.4" x14ac:dyDescent="0.3">
      <c r="A48" s="23"/>
      <c r="B48" s="15"/>
      <c r="C48" s="11"/>
      <c r="D48" s="7" t="s">
        <v>22</v>
      </c>
      <c r="E48" s="42" t="s">
        <v>53</v>
      </c>
      <c r="F48" s="43">
        <v>200</v>
      </c>
      <c r="G48" s="43">
        <v>0</v>
      </c>
      <c r="H48" s="43">
        <v>0</v>
      </c>
      <c r="I48" s="43">
        <v>14</v>
      </c>
      <c r="J48" s="43">
        <v>56</v>
      </c>
      <c r="K48" s="44">
        <v>951</v>
      </c>
      <c r="L48" s="43">
        <v>3.08</v>
      </c>
    </row>
    <row r="49" spans="1:12" ht="14.4" x14ac:dyDescent="0.3">
      <c r="A49" s="23"/>
      <c r="B49" s="15"/>
      <c r="C49" s="11"/>
      <c r="D49" s="7" t="s">
        <v>23</v>
      </c>
      <c r="E49" s="42" t="s">
        <v>44</v>
      </c>
      <c r="F49" s="43">
        <v>30</v>
      </c>
      <c r="G49" s="43">
        <v>2</v>
      </c>
      <c r="H49" s="43">
        <v>1</v>
      </c>
      <c r="I49" s="43">
        <v>14</v>
      </c>
      <c r="J49" s="43">
        <v>73</v>
      </c>
      <c r="K49" s="44">
        <v>8</v>
      </c>
      <c r="L49" s="43">
        <v>5.71</v>
      </c>
    </row>
    <row r="50" spans="1:12" ht="14.4" x14ac:dyDescent="0.3">
      <c r="A50" s="23"/>
      <c r="B50" s="15"/>
      <c r="C50" s="11"/>
      <c r="D50" s="7" t="s">
        <v>23</v>
      </c>
      <c r="E50" s="42" t="s">
        <v>45</v>
      </c>
      <c r="F50" s="43">
        <v>20</v>
      </c>
      <c r="G50" s="43">
        <v>2</v>
      </c>
      <c r="H50" s="43">
        <v>1</v>
      </c>
      <c r="I50" s="43">
        <v>10</v>
      </c>
      <c r="J50" s="43">
        <v>32</v>
      </c>
      <c r="K50" s="44">
        <v>8</v>
      </c>
      <c r="L50" s="43">
        <v>2.46</v>
      </c>
    </row>
    <row r="51" spans="1:12" ht="14.4" x14ac:dyDescent="0.3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6" t="s">
        <v>26</v>
      </c>
      <c r="E52" s="42" t="s">
        <v>55</v>
      </c>
      <c r="F52" s="43">
        <v>60</v>
      </c>
      <c r="G52" s="43">
        <v>1</v>
      </c>
      <c r="H52" s="43">
        <v>3</v>
      </c>
      <c r="I52" s="43">
        <v>2</v>
      </c>
      <c r="J52" s="43">
        <v>27</v>
      </c>
      <c r="K52" s="44">
        <v>24</v>
      </c>
      <c r="L52" s="43">
        <v>22.84</v>
      </c>
    </row>
    <row r="53" spans="1:12" ht="14.4" x14ac:dyDescent="0.3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4"/>
      <c r="B54" s="17"/>
      <c r="C54" s="8"/>
      <c r="D54" s="18" t="s">
        <v>33</v>
      </c>
      <c r="E54" s="9"/>
      <c r="F54" s="19">
        <f>SUM(F46:F53)</f>
        <v>550</v>
      </c>
      <c r="G54" s="19">
        <f t="shared" ref="G54" si="18">SUM(G46:G53)</f>
        <v>18</v>
      </c>
      <c r="H54" s="19">
        <f t="shared" ref="H54" si="19">SUM(H46:H53)</f>
        <v>15</v>
      </c>
      <c r="I54" s="19">
        <f t="shared" ref="I54" si="20">SUM(I46:I53)</f>
        <v>82</v>
      </c>
      <c r="J54" s="19">
        <f t="shared" ref="J54:L54" si="21">SUM(J46:J53)</f>
        <v>567</v>
      </c>
      <c r="K54" s="25"/>
      <c r="L54" s="19">
        <f t="shared" si="21"/>
        <v>77.320000000000007</v>
      </c>
    </row>
    <row r="55" spans="1:12" ht="14.4" x14ac:dyDescent="0.3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 t="s">
        <v>31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7" t="s">
        <v>32</v>
      </c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22">SUM(G55:G63)</f>
        <v>0</v>
      </c>
      <c r="H64" s="19">
        <f t="shared" ref="H64" si="23">SUM(H55:H63)</f>
        <v>0</v>
      </c>
      <c r="I64" s="19">
        <f t="shared" ref="I64" si="24">SUM(I55:I63)</f>
        <v>0</v>
      </c>
      <c r="J64" s="19">
        <f t="shared" ref="J64:L64" si="25">SUM(J55:J63)</f>
        <v>0</v>
      </c>
      <c r="K64" s="25"/>
      <c r="L64" s="19">
        <f t="shared" si="25"/>
        <v>0</v>
      </c>
    </row>
    <row r="65" spans="1:12" ht="15.75" customHeight="1" x14ac:dyDescent="0.25">
      <c r="A65" s="29">
        <f>A46</f>
        <v>1</v>
      </c>
      <c r="B65" s="30">
        <f>B46</f>
        <v>3</v>
      </c>
      <c r="C65" s="59" t="s">
        <v>4</v>
      </c>
      <c r="D65" s="60"/>
      <c r="E65" s="31"/>
      <c r="F65" s="32">
        <f>F54+F64</f>
        <v>550</v>
      </c>
      <c r="G65" s="32">
        <f t="shared" ref="G65" si="26">G54+G64</f>
        <v>18</v>
      </c>
      <c r="H65" s="32">
        <f t="shared" ref="H65" si="27">H54+H64</f>
        <v>15</v>
      </c>
      <c r="I65" s="32">
        <f t="shared" ref="I65" si="28">I54+I64</f>
        <v>82</v>
      </c>
      <c r="J65" s="32">
        <f t="shared" ref="J65:L65" si="29">J54+J64</f>
        <v>567</v>
      </c>
      <c r="K65" s="32"/>
      <c r="L65" s="32">
        <f t="shared" si="29"/>
        <v>77.320000000000007</v>
      </c>
    </row>
    <row r="66" spans="1:12" ht="14.4" x14ac:dyDescent="0.3">
      <c r="A66" s="20">
        <v>1</v>
      </c>
      <c r="B66" s="21">
        <v>4</v>
      </c>
      <c r="C66" s="22" t="s">
        <v>20</v>
      </c>
      <c r="D66" s="5" t="s">
        <v>21</v>
      </c>
      <c r="E66" s="39" t="s">
        <v>56</v>
      </c>
      <c r="F66" s="40">
        <v>150</v>
      </c>
      <c r="G66" s="40">
        <v>14</v>
      </c>
      <c r="H66" s="40">
        <v>9</v>
      </c>
      <c r="I66" s="40">
        <v>17</v>
      </c>
      <c r="J66" s="40">
        <v>246</v>
      </c>
      <c r="K66" s="41">
        <v>492</v>
      </c>
      <c r="L66" s="40">
        <v>32.21</v>
      </c>
    </row>
    <row r="67" spans="1:12" ht="14.4" x14ac:dyDescent="0.3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7" t="s">
        <v>22</v>
      </c>
      <c r="E68" s="42" t="s">
        <v>57</v>
      </c>
      <c r="F68" s="43">
        <v>200</v>
      </c>
      <c r="G68" s="43">
        <v>0</v>
      </c>
      <c r="H68" s="43">
        <v>0</v>
      </c>
      <c r="I68" s="43">
        <v>31</v>
      </c>
      <c r="J68" s="43">
        <v>110</v>
      </c>
      <c r="K68" s="44">
        <v>639</v>
      </c>
      <c r="L68" s="43">
        <v>2</v>
      </c>
    </row>
    <row r="69" spans="1:12" ht="14.4" x14ac:dyDescent="0.3">
      <c r="A69" s="23"/>
      <c r="B69" s="15"/>
      <c r="C69" s="11"/>
      <c r="D69" s="7" t="s">
        <v>23</v>
      </c>
      <c r="E69" s="42" t="s">
        <v>44</v>
      </c>
      <c r="F69" s="43">
        <v>30</v>
      </c>
      <c r="G69" s="43">
        <v>2</v>
      </c>
      <c r="H69" s="43">
        <v>1</v>
      </c>
      <c r="I69" s="43">
        <v>14</v>
      </c>
      <c r="J69" s="43">
        <v>73</v>
      </c>
      <c r="K69" s="44">
        <v>8</v>
      </c>
      <c r="L69" s="43">
        <v>5.71</v>
      </c>
    </row>
    <row r="70" spans="1:12" ht="14.4" x14ac:dyDescent="0.3">
      <c r="A70" s="23"/>
      <c r="B70" s="15"/>
      <c r="C70" s="11"/>
      <c r="D70" s="7" t="s">
        <v>23</v>
      </c>
      <c r="E70" s="42" t="s">
        <v>45</v>
      </c>
      <c r="F70" s="43">
        <v>20</v>
      </c>
      <c r="G70" s="43">
        <v>2</v>
      </c>
      <c r="H70" s="43">
        <v>1</v>
      </c>
      <c r="I70" s="43">
        <v>10</v>
      </c>
      <c r="J70" s="43">
        <v>32</v>
      </c>
      <c r="K70" s="44">
        <v>8</v>
      </c>
      <c r="L70" s="43">
        <v>2.46</v>
      </c>
    </row>
    <row r="71" spans="1:12" ht="14.4" x14ac:dyDescent="0.3">
      <c r="A71" s="23"/>
      <c r="B71" s="15"/>
      <c r="C71" s="11"/>
      <c r="D71" s="7" t="s">
        <v>24</v>
      </c>
      <c r="E71" s="42" t="s">
        <v>47</v>
      </c>
      <c r="F71" s="43">
        <v>100</v>
      </c>
      <c r="G71" s="43">
        <v>0</v>
      </c>
      <c r="H71" s="43">
        <v>0</v>
      </c>
      <c r="I71" s="43">
        <v>4</v>
      </c>
      <c r="J71" s="43">
        <v>24</v>
      </c>
      <c r="K71" s="44"/>
      <c r="L71" s="43">
        <v>22.3</v>
      </c>
    </row>
    <row r="72" spans="1:12" ht="14.4" x14ac:dyDescent="0.3">
      <c r="A72" s="23"/>
      <c r="B72" s="15"/>
      <c r="C72" s="11"/>
      <c r="D72" s="6" t="s">
        <v>26</v>
      </c>
      <c r="E72" s="42" t="s">
        <v>58</v>
      </c>
      <c r="F72" s="43">
        <v>60</v>
      </c>
      <c r="G72" s="43">
        <v>1</v>
      </c>
      <c r="H72" s="43">
        <v>8</v>
      </c>
      <c r="I72" s="43">
        <v>7</v>
      </c>
      <c r="J72" s="43">
        <v>86</v>
      </c>
      <c r="K72" s="44">
        <v>71</v>
      </c>
      <c r="L72" s="43">
        <v>12.64</v>
      </c>
    </row>
    <row r="73" spans="1:12" ht="14.4" x14ac:dyDescent="0.3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4"/>
      <c r="B74" s="17"/>
      <c r="C74" s="8"/>
      <c r="D74" s="18" t="s">
        <v>33</v>
      </c>
      <c r="E74" s="9"/>
      <c r="F74" s="19">
        <f>SUM(F66:F73)</f>
        <v>560</v>
      </c>
      <c r="G74" s="19">
        <f t="shared" ref="G74" si="30">SUM(G66:G73)</f>
        <v>19</v>
      </c>
      <c r="H74" s="19">
        <f t="shared" ref="H74" si="31">SUM(H66:H73)</f>
        <v>19</v>
      </c>
      <c r="I74" s="19">
        <f t="shared" ref="I74" si="32">SUM(I66:I73)</f>
        <v>83</v>
      </c>
      <c r="J74" s="19">
        <f t="shared" ref="J74:L74" si="33">SUM(J66:J73)</f>
        <v>571</v>
      </c>
      <c r="K74" s="25"/>
      <c r="L74" s="19">
        <f t="shared" si="33"/>
        <v>77.320000000000007</v>
      </c>
    </row>
    <row r="75" spans="1:12" ht="14.4" x14ac:dyDescent="0.3">
      <c r="A75" s="26">
        <f>A66</f>
        <v>1</v>
      </c>
      <c r="B75" s="13">
        <f>B66</f>
        <v>4</v>
      </c>
      <c r="C75" s="10" t="s">
        <v>25</v>
      </c>
      <c r="D75" s="7" t="s">
        <v>26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27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28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29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30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31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32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4"/>
      <c r="B84" s="17"/>
      <c r="C84" s="8"/>
      <c r="D84" s="18" t="s">
        <v>33</v>
      </c>
      <c r="E84" s="9"/>
      <c r="F84" s="19">
        <f>SUM(F75:F83)</f>
        <v>0</v>
      </c>
      <c r="G84" s="19">
        <f t="shared" ref="G84" si="34">SUM(G75:G83)</f>
        <v>0</v>
      </c>
      <c r="H84" s="19">
        <f t="shared" ref="H84" si="35">SUM(H75:H83)</f>
        <v>0</v>
      </c>
      <c r="I84" s="19">
        <f t="shared" ref="I84" si="36">SUM(I75:I83)</f>
        <v>0</v>
      </c>
      <c r="J84" s="19">
        <f t="shared" ref="J84:L84" si="37">SUM(J75:J83)</f>
        <v>0</v>
      </c>
      <c r="K84" s="25"/>
      <c r="L84" s="19">
        <f t="shared" si="37"/>
        <v>0</v>
      </c>
    </row>
    <row r="85" spans="1:12" ht="15.75" customHeight="1" x14ac:dyDescent="0.25">
      <c r="A85" s="29">
        <f>A66</f>
        <v>1</v>
      </c>
      <c r="B85" s="30">
        <f>B66</f>
        <v>4</v>
      </c>
      <c r="C85" s="59" t="s">
        <v>4</v>
      </c>
      <c r="D85" s="60"/>
      <c r="E85" s="31"/>
      <c r="F85" s="32">
        <f>F74+F84</f>
        <v>560</v>
      </c>
      <c r="G85" s="32">
        <f t="shared" ref="G85" si="38">G74+G84</f>
        <v>19</v>
      </c>
      <c r="H85" s="32">
        <f t="shared" ref="H85" si="39">H74+H84</f>
        <v>19</v>
      </c>
      <c r="I85" s="32">
        <f t="shared" ref="I85" si="40">I74+I84</f>
        <v>83</v>
      </c>
      <c r="J85" s="32">
        <f t="shared" ref="J85:L85" si="41">J74+J84</f>
        <v>571</v>
      </c>
      <c r="K85" s="32"/>
      <c r="L85" s="32">
        <f t="shared" si="41"/>
        <v>77.320000000000007</v>
      </c>
    </row>
    <row r="86" spans="1:12" ht="14.4" x14ac:dyDescent="0.3">
      <c r="A86" s="20">
        <v>1</v>
      </c>
      <c r="B86" s="21">
        <v>5</v>
      </c>
      <c r="C86" s="22" t="s">
        <v>20</v>
      </c>
      <c r="D86" s="5" t="s">
        <v>21</v>
      </c>
      <c r="E86" s="39" t="s">
        <v>59</v>
      </c>
      <c r="F86" s="40">
        <v>200</v>
      </c>
      <c r="G86" s="40">
        <v>17</v>
      </c>
      <c r="H86" s="40">
        <v>13</v>
      </c>
      <c r="I86" s="40">
        <v>10</v>
      </c>
      <c r="J86" s="40">
        <v>237</v>
      </c>
      <c r="K86" s="41">
        <v>463</v>
      </c>
      <c r="L86" s="40">
        <v>49.78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7" t="s">
        <v>22</v>
      </c>
      <c r="E88" s="42" t="s">
        <v>60</v>
      </c>
      <c r="F88" s="43">
        <v>200</v>
      </c>
      <c r="G88" s="43">
        <v>1</v>
      </c>
      <c r="H88" s="43">
        <v>2</v>
      </c>
      <c r="I88" s="43">
        <v>17</v>
      </c>
      <c r="J88" s="43">
        <v>119</v>
      </c>
      <c r="K88" s="44">
        <v>692</v>
      </c>
      <c r="L88" s="43">
        <v>10.54</v>
      </c>
    </row>
    <row r="89" spans="1:12" ht="14.4" x14ac:dyDescent="0.3">
      <c r="A89" s="23"/>
      <c r="B89" s="15"/>
      <c r="C89" s="11"/>
      <c r="D89" s="7" t="s">
        <v>23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6" t="s">
        <v>61</v>
      </c>
      <c r="E91" s="42" t="s">
        <v>62</v>
      </c>
      <c r="F91" s="43">
        <v>50</v>
      </c>
      <c r="G91" s="43">
        <v>1</v>
      </c>
      <c r="H91" s="43">
        <v>3</v>
      </c>
      <c r="I91" s="43">
        <v>14</v>
      </c>
      <c r="J91" s="43">
        <v>110</v>
      </c>
      <c r="K91" s="44"/>
      <c r="L91" s="43">
        <v>14</v>
      </c>
    </row>
    <row r="92" spans="1:12" ht="14.4" x14ac:dyDescent="0.3">
      <c r="A92" s="23"/>
      <c r="B92" s="15"/>
      <c r="C92" s="11"/>
      <c r="D92" s="6" t="s">
        <v>61</v>
      </c>
      <c r="E92" s="42" t="s">
        <v>63</v>
      </c>
      <c r="F92" s="43">
        <v>50</v>
      </c>
      <c r="G92" s="43">
        <v>0</v>
      </c>
      <c r="H92" s="43">
        <v>0</v>
      </c>
      <c r="I92" s="43">
        <v>42</v>
      </c>
      <c r="J92" s="43">
        <v>80</v>
      </c>
      <c r="K92" s="44"/>
      <c r="L92" s="43">
        <v>3</v>
      </c>
    </row>
    <row r="93" spans="1:12" ht="14.4" x14ac:dyDescent="0.3">
      <c r="A93" s="24"/>
      <c r="B93" s="17"/>
      <c r="C93" s="8"/>
      <c r="D93" s="18" t="s">
        <v>33</v>
      </c>
      <c r="E93" s="9"/>
      <c r="F93" s="19">
        <f>SUM(F86:F92)</f>
        <v>500</v>
      </c>
      <c r="G93" s="19">
        <f t="shared" ref="G93" si="42">SUM(G86:G92)</f>
        <v>19</v>
      </c>
      <c r="H93" s="19">
        <f t="shared" ref="H93" si="43">SUM(H86:H92)</f>
        <v>18</v>
      </c>
      <c r="I93" s="19">
        <f t="shared" ref="I93" si="44">SUM(I86:I92)</f>
        <v>83</v>
      </c>
      <c r="J93" s="19">
        <f t="shared" ref="J93:L93" si="45">SUM(J86:J92)</f>
        <v>546</v>
      </c>
      <c r="K93" s="25"/>
      <c r="L93" s="19">
        <f t="shared" si="45"/>
        <v>77.319999999999993</v>
      </c>
    </row>
    <row r="94" spans="1:12" ht="14.4" x14ac:dyDescent="0.3">
      <c r="A94" s="26">
        <f>A86</f>
        <v>1</v>
      </c>
      <c r="B94" s="13">
        <f>B86</f>
        <v>5</v>
      </c>
      <c r="C94" s="10" t="s">
        <v>25</v>
      </c>
      <c r="D94" s="7" t="s">
        <v>26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27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28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29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7" t="s">
        <v>31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7" t="s">
        <v>32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4"/>
      <c r="B103" s="17"/>
      <c r="C103" s="8"/>
      <c r="D103" s="18" t="s">
        <v>33</v>
      </c>
      <c r="E103" s="9"/>
      <c r="F103" s="19">
        <f>SUM(F94:F102)</f>
        <v>0</v>
      </c>
      <c r="G103" s="19">
        <f t="shared" ref="G103" si="46">SUM(G94:G102)</f>
        <v>0</v>
      </c>
      <c r="H103" s="19">
        <f t="shared" ref="H103" si="47">SUM(H94:H102)</f>
        <v>0</v>
      </c>
      <c r="I103" s="19">
        <f t="shared" ref="I103" si="48">SUM(I94:I102)</f>
        <v>0</v>
      </c>
      <c r="J103" s="19">
        <f t="shared" ref="J103:L103" si="49">SUM(J94:J102)</f>
        <v>0</v>
      </c>
      <c r="K103" s="25"/>
      <c r="L103" s="19">
        <f t="shared" si="49"/>
        <v>0</v>
      </c>
    </row>
    <row r="104" spans="1:12" ht="15.75" customHeight="1" x14ac:dyDescent="0.25">
      <c r="A104" s="29">
        <f>A86</f>
        <v>1</v>
      </c>
      <c r="B104" s="30">
        <f>B86</f>
        <v>5</v>
      </c>
      <c r="C104" s="59" t="s">
        <v>4</v>
      </c>
      <c r="D104" s="60"/>
      <c r="E104" s="31"/>
      <c r="F104" s="32">
        <f>F93+F103</f>
        <v>500</v>
      </c>
      <c r="G104" s="32">
        <f t="shared" ref="G104" si="50">G93+G103</f>
        <v>19</v>
      </c>
      <c r="H104" s="32">
        <f t="shared" ref="H104" si="51">H93+H103</f>
        <v>18</v>
      </c>
      <c r="I104" s="32">
        <f t="shared" ref="I104" si="52">I93+I103</f>
        <v>83</v>
      </c>
      <c r="J104" s="32">
        <f t="shared" ref="J104:L104" si="53">J93+J103</f>
        <v>546</v>
      </c>
      <c r="K104" s="32"/>
      <c r="L104" s="32">
        <f t="shared" si="53"/>
        <v>77.319999999999993</v>
      </c>
    </row>
    <row r="105" spans="1:12" ht="14.4" x14ac:dyDescent="0.3">
      <c r="A105" s="20">
        <v>2</v>
      </c>
      <c r="B105" s="21">
        <v>6</v>
      </c>
      <c r="C105" s="22" t="s">
        <v>20</v>
      </c>
      <c r="D105" s="5" t="s">
        <v>21</v>
      </c>
      <c r="E105" s="39" t="s">
        <v>64</v>
      </c>
      <c r="F105" s="40">
        <v>80</v>
      </c>
      <c r="G105" s="40">
        <v>13</v>
      </c>
      <c r="H105" s="40">
        <v>11</v>
      </c>
      <c r="I105" s="40">
        <v>3</v>
      </c>
      <c r="J105" s="40">
        <v>170</v>
      </c>
      <c r="K105" s="41">
        <v>301</v>
      </c>
      <c r="L105" s="40">
        <v>30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7" t="s">
        <v>22</v>
      </c>
      <c r="E107" s="42" t="s">
        <v>53</v>
      </c>
      <c r="F107" s="43">
        <v>200</v>
      </c>
      <c r="G107" s="43">
        <v>0</v>
      </c>
      <c r="H107" s="43">
        <v>0</v>
      </c>
      <c r="I107" s="43">
        <v>14</v>
      </c>
      <c r="J107" s="43">
        <v>58</v>
      </c>
      <c r="K107" s="44">
        <v>685</v>
      </c>
      <c r="L107" s="43">
        <v>3.08</v>
      </c>
    </row>
    <row r="108" spans="1:12" ht="14.4" x14ac:dyDescent="0.3">
      <c r="A108" s="23"/>
      <c r="B108" s="15"/>
      <c r="C108" s="11"/>
      <c r="D108" s="7" t="s">
        <v>23</v>
      </c>
      <c r="E108" s="42" t="s">
        <v>44</v>
      </c>
      <c r="F108" s="43">
        <v>30</v>
      </c>
      <c r="G108" s="43">
        <v>2</v>
      </c>
      <c r="H108" s="43">
        <v>1</v>
      </c>
      <c r="I108" s="43">
        <v>14</v>
      </c>
      <c r="J108" s="43">
        <v>73</v>
      </c>
      <c r="K108" s="44">
        <v>8</v>
      </c>
      <c r="L108" s="43">
        <v>5.71</v>
      </c>
    </row>
    <row r="109" spans="1:12" ht="14.4" x14ac:dyDescent="0.3">
      <c r="A109" s="23"/>
      <c r="B109" s="15"/>
      <c r="C109" s="11"/>
      <c r="D109" s="7" t="s">
        <v>23</v>
      </c>
      <c r="E109" s="42" t="s">
        <v>45</v>
      </c>
      <c r="F109" s="43">
        <v>20</v>
      </c>
      <c r="G109" s="43">
        <v>2</v>
      </c>
      <c r="H109" s="43">
        <v>1</v>
      </c>
      <c r="I109" s="43">
        <v>10</v>
      </c>
      <c r="J109" s="43">
        <v>32</v>
      </c>
      <c r="K109" s="44">
        <v>8</v>
      </c>
      <c r="L109" s="43">
        <v>2.46</v>
      </c>
    </row>
    <row r="110" spans="1:12" ht="14.4" x14ac:dyDescent="0.3">
      <c r="A110" s="23"/>
      <c r="B110" s="15"/>
      <c r="C110" s="11"/>
      <c r="D110" s="7" t="s">
        <v>24</v>
      </c>
      <c r="E110" s="42" t="s">
        <v>65</v>
      </c>
      <c r="F110" s="43">
        <v>100</v>
      </c>
      <c r="G110" s="43">
        <v>1</v>
      </c>
      <c r="H110" s="43">
        <v>1</v>
      </c>
      <c r="I110" s="43">
        <v>21</v>
      </c>
      <c r="J110" s="43">
        <v>96</v>
      </c>
      <c r="K110" s="44"/>
      <c r="L110" s="43">
        <v>23.2</v>
      </c>
    </row>
    <row r="111" spans="1:12" ht="14.4" x14ac:dyDescent="0.3">
      <c r="A111" s="23"/>
      <c r="B111" s="15"/>
      <c r="C111" s="11"/>
      <c r="D111" s="6" t="s">
        <v>29</v>
      </c>
      <c r="E111" s="42" t="s">
        <v>66</v>
      </c>
      <c r="F111" s="43">
        <v>150</v>
      </c>
      <c r="G111" s="43">
        <v>2</v>
      </c>
      <c r="H111" s="43">
        <v>2</v>
      </c>
      <c r="I111" s="43">
        <v>20</v>
      </c>
      <c r="J111" s="43">
        <v>101</v>
      </c>
      <c r="K111" s="44">
        <v>508</v>
      </c>
      <c r="L111" s="43">
        <v>12.87</v>
      </c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4"/>
      <c r="B113" s="17"/>
      <c r="C113" s="8"/>
      <c r="D113" s="18" t="s">
        <v>33</v>
      </c>
      <c r="E113" s="9"/>
      <c r="F113" s="19">
        <f>SUM(F105:F112)</f>
        <v>580</v>
      </c>
      <c r="G113" s="19">
        <f t="shared" ref="G113:J113" si="54">SUM(G105:G112)</f>
        <v>20</v>
      </c>
      <c r="H113" s="19">
        <f t="shared" si="54"/>
        <v>16</v>
      </c>
      <c r="I113" s="19">
        <f t="shared" si="54"/>
        <v>82</v>
      </c>
      <c r="J113" s="19">
        <f t="shared" si="54"/>
        <v>530</v>
      </c>
      <c r="K113" s="25"/>
      <c r="L113" s="19">
        <f t="shared" ref="L113" si="55">SUM(L105:L112)</f>
        <v>77.320000000000007</v>
      </c>
    </row>
    <row r="114" spans="1:12" ht="14.4" x14ac:dyDescent="0.3">
      <c r="A114" s="26">
        <f>A105</f>
        <v>2</v>
      </c>
      <c r="B114" s="13">
        <v>6</v>
      </c>
      <c r="C114" s="10" t="s">
        <v>25</v>
      </c>
      <c r="D114" s="7" t="s">
        <v>26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27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28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29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30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 t="s">
        <v>31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 t="s">
        <v>32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4"/>
      <c r="B123" s="17"/>
      <c r="C123" s="8"/>
      <c r="D123" s="18" t="s">
        <v>33</v>
      </c>
      <c r="E123" s="9"/>
      <c r="F123" s="19">
        <f>SUM(F114:F122)</f>
        <v>0</v>
      </c>
      <c r="G123" s="19">
        <f t="shared" ref="G123:J123" si="56">SUM(G114:G122)</f>
        <v>0</v>
      </c>
      <c r="H123" s="19">
        <f t="shared" si="56"/>
        <v>0</v>
      </c>
      <c r="I123" s="19">
        <f t="shared" si="56"/>
        <v>0</v>
      </c>
      <c r="J123" s="19">
        <f t="shared" si="56"/>
        <v>0</v>
      </c>
      <c r="K123" s="25"/>
      <c r="L123" s="19">
        <f t="shared" ref="L123" si="57">SUM(L114:L122)</f>
        <v>0</v>
      </c>
    </row>
    <row r="124" spans="1:12" ht="14.4" x14ac:dyDescent="0.25">
      <c r="A124" s="29">
        <f>A105</f>
        <v>2</v>
      </c>
      <c r="B124" s="30">
        <f>B105</f>
        <v>6</v>
      </c>
      <c r="C124" s="59" t="s">
        <v>4</v>
      </c>
      <c r="D124" s="60"/>
      <c r="E124" s="31"/>
      <c r="F124" s="32">
        <f>F113+F123</f>
        <v>580</v>
      </c>
      <c r="G124" s="32">
        <f t="shared" ref="G124" si="58">G113+G123</f>
        <v>20</v>
      </c>
      <c r="H124" s="32">
        <f t="shared" ref="H124" si="59">H113+H123</f>
        <v>16</v>
      </c>
      <c r="I124" s="32">
        <f t="shared" ref="I124" si="60">I113+I123</f>
        <v>82</v>
      </c>
      <c r="J124" s="32">
        <f t="shared" ref="J124:L124" si="61">J113+J123</f>
        <v>530</v>
      </c>
      <c r="K124" s="32"/>
      <c r="L124" s="32">
        <f t="shared" si="61"/>
        <v>77.320000000000007</v>
      </c>
    </row>
    <row r="125" spans="1:12" ht="14.4" x14ac:dyDescent="0.3">
      <c r="A125" s="14">
        <v>2</v>
      </c>
      <c r="B125" s="15">
        <v>7</v>
      </c>
      <c r="C125" s="22" t="s">
        <v>20</v>
      </c>
      <c r="D125" s="5" t="s">
        <v>21</v>
      </c>
      <c r="E125" s="39" t="s">
        <v>67</v>
      </c>
      <c r="F125" s="40">
        <v>200</v>
      </c>
      <c r="G125" s="40">
        <v>6</v>
      </c>
      <c r="H125" s="40">
        <v>13</v>
      </c>
      <c r="I125" s="40">
        <v>32</v>
      </c>
      <c r="J125" s="40">
        <v>242</v>
      </c>
      <c r="K125" s="41">
        <v>216</v>
      </c>
      <c r="L125" s="40">
        <v>38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4"/>
      <c r="B127" s="15"/>
      <c r="C127" s="11"/>
      <c r="D127" s="7" t="s">
        <v>22</v>
      </c>
      <c r="E127" s="42" t="s">
        <v>68</v>
      </c>
      <c r="F127" s="43">
        <v>200</v>
      </c>
      <c r="G127" s="43">
        <v>0</v>
      </c>
      <c r="H127" s="43">
        <v>0</v>
      </c>
      <c r="I127" s="43">
        <v>13</v>
      </c>
      <c r="J127" s="43">
        <v>50</v>
      </c>
      <c r="K127" s="44">
        <v>648</v>
      </c>
      <c r="L127" s="43">
        <v>7.64</v>
      </c>
    </row>
    <row r="128" spans="1:12" ht="14.4" x14ac:dyDescent="0.3">
      <c r="A128" s="14"/>
      <c r="B128" s="15"/>
      <c r="C128" s="11"/>
      <c r="D128" s="7" t="s">
        <v>23</v>
      </c>
      <c r="E128" s="42" t="s">
        <v>44</v>
      </c>
      <c r="F128" s="43">
        <v>30</v>
      </c>
      <c r="G128" s="43">
        <v>2</v>
      </c>
      <c r="H128" s="43">
        <v>1</v>
      </c>
      <c r="I128" s="43">
        <v>14</v>
      </c>
      <c r="J128" s="43">
        <v>73</v>
      </c>
      <c r="K128" s="44">
        <v>8</v>
      </c>
      <c r="L128" s="43">
        <v>5.71</v>
      </c>
    </row>
    <row r="129" spans="1:12" ht="14.4" x14ac:dyDescent="0.3">
      <c r="A129" s="14"/>
      <c r="B129" s="15"/>
      <c r="C129" s="11"/>
      <c r="D129" s="7" t="s">
        <v>23</v>
      </c>
      <c r="E129" s="42" t="s">
        <v>45</v>
      </c>
      <c r="F129" s="43">
        <v>20</v>
      </c>
      <c r="G129" s="43">
        <v>2</v>
      </c>
      <c r="H129" s="43">
        <v>1</v>
      </c>
      <c r="I129" s="43">
        <v>10</v>
      </c>
      <c r="J129" s="43">
        <v>32</v>
      </c>
      <c r="K129" s="44">
        <v>8</v>
      </c>
      <c r="L129" s="43">
        <v>2.46</v>
      </c>
    </row>
    <row r="130" spans="1:12" ht="14.4" x14ac:dyDescent="0.3">
      <c r="A130" s="14"/>
      <c r="B130" s="15"/>
      <c r="C130" s="11"/>
      <c r="D130" s="7" t="s">
        <v>24</v>
      </c>
      <c r="E130" s="42" t="s">
        <v>47</v>
      </c>
      <c r="F130" s="43">
        <v>100</v>
      </c>
      <c r="G130" s="43">
        <v>1</v>
      </c>
      <c r="H130" s="43">
        <v>0</v>
      </c>
      <c r="I130" s="43">
        <v>8</v>
      </c>
      <c r="J130" s="43">
        <v>40</v>
      </c>
      <c r="K130" s="44"/>
      <c r="L130" s="43">
        <v>16.600000000000001</v>
      </c>
    </row>
    <row r="131" spans="1:12" ht="14.4" x14ac:dyDescent="0.3">
      <c r="A131" s="14"/>
      <c r="B131" s="15"/>
      <c r="C131" s="11"/>
      <c r="D131" s="6" t="s">
        <v>26</v>
      </c>
      <c r="E131" s="42" t="s">
        <v>69</v>
      </c>
      <c r="F131" s="43">
        <v>60</v>
      </c>
      <c r="G131" s="43">
        <v>5</v>
      </c>
      <c r="H131" s="43">
        <v>2</v>
      </c>
      <c r="I131" s="43">
        <v>6</v>
      </c>
      <c r="J131" s="43">
        <v>42</v>
      </c>
      <c r="K131" s="44">
        <v>43</v>
      </c>
      <c r="L131" s="43">
        <v>6.91</v>
      </c>
    </row>
    <row r="132" spans="1:12" ht="14.4" x14ac:dyDescent="0.3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6"/>
      <c r="B133" s="17"/>
      <c r="C133" s="8"/>
      <c r="D133" s="18" t="s">
        <v>33</v>
      </c>
      <c r="E133" s="9"/>
      <c r="F133" s="19">
        <f>SUM(F125:F132)</f>
        <v>610</v>
      </c>
      <c r="G133" s="19">
        <f t="shared" ref="G133:J133" si="62">SUM(G125:G132)</f>
        <v>16</v>
      </c>
      <c r="H133" s="19">
        <f t="shared" si="62"/>
        <v>17</v>
      </c>
      <c r="I133" s="19">
        <f t="shared" si="62"/>
        <v>83</v>
      </c>
      <c r="J133" s="19">
        <f t="shared" si="62"/>
        <v>479</v>
      </c>
      <c r="K133" s="25"/>
      <c r="L133" s="19">
        <f t="shared" ref="L133" si="63">SUM(L125:L132)</f>
        <v>77.319999999999993</v>
      </c>
    </row>
    <row r="134" spans="1:12" ht="14.4" x14ac:dyDescent="0.3">
      <c r="A134" s="13">
        <f>A125</f>
        <v>2</v>
      </c>
      <c r="B134" s="13">
        <v>7</v>
      </c>
      <c r="C134" s="10" t="s">
        <v>25</v>
      </c>
      <c r="D134" s="7" t="s">
        <v>26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7" t="s">
        <v>27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7" t="s">
        <v>28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7" t="s">
        <v>29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7" t="s">
        <v>30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4"/>
      <c r="B139" s="15"/>
      <c r="C139" s="11"/>
      <c r="D139" s="7" t="s">
        <v>31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4"/>
      <c r="B140" s="15"/>
      <c r="C140" s="11"/>
      <c r="D140" s="7" t="s">
        <v>32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6"/>
      <c r="B143" s="17"/>
      <c r="C143" s="8"/>
      <c r="D143" s="18" t="s">
        <v>33</v>
      </c>
      <c r="E143" s="9"/>
      <c r="F143" s="19">
        <f>SUM(F134:F142)</f>
        <v>0</v>
      </c>
      <c r="G143" s="19">
        <f t="shared" ref="G143:J143" si="64">SUM(G134:G142)</f>
        <v>0</v>
      </c>
      <c r="H143" s="19">
        <f t="shared" si="64"/>
        <v>0</v>
      </c>
      <c r="I143" s="19">
        <f t="shared" si="64"/>
        <v>0</v>
      </c>
      <c r="J143" s="19">
        <f t="shared" si="64"/>
        <v>0</v>
      </c>
      <c r="K143" s="25"/>
      <c r="L143" s="19">
        <f t="shared" ref="L143" si="65">SUM(L134:L142)</f>
        <v>0</v>
      </c>
    </row>
    <row r="144" spans="1:12" ht="14.4" x14ac:dyDescent="0.25">
      <c r="A144" s="33">
        <f>A125</f>
        <v>2</v>
      </c>
      <c r="B144" s="33">
        <f>B125</f>
        <v>7</v>
      </c>
      <c r="C144" s="59" t="s">
        <v>4</v>
      </c>
      <c r="D144" s="60"/>
      <c r="E144" s="31"/>
      <c r="F144" s="32">
        <f>F133+F143</f>
        <v>610</v>
      </c>
      <c r="G144" s="32">
        <f t="shared" ref="G144" si="66">G133+G143</f>
        <v>16</v>
      </c>
      <c r="H144" s="32">
        <f t="shared" ref="H144" si="67">H133+H143</f>
        <v>17</v>
      </c>
      <c r="I144" s="32">
        <f t="shared" ref="I144" si="68">I133+I143</f>
        <v>83</v>
      </c>
      <c r="J144" s="32">
        <f t="shared" ref="J144:L144" si="69">J133+J143</f>
        <v>479</v>
      </c>
      <c r="K144" s="32"/>
      <c r="L144" s="32">
        <f t="shared" si="69"/>
        <v>77.319999999999993</v>
      </c>
    </row>
    <row r="145" spans="1:12" ht="14.4" x14ac:dyDescent="0.3">
      <c r="A145" s="20">
        <v>2</v>
      </c>
      <c r="B145" s="21">
        <v>8</v>
      </c>
      <c r="C145" s="22" t="s">
        <v>20</v>
      </c>
      <c r="D145" s="5" t="s">
        <v>21</v>
      </c>
      <c r="E145" s="39" t="s">
        <v>70</v>
      </c>
      <c r="F145" s="40">
        <v>190</v>
      </c>
      <c r="G145" s="40">
        <v>9</v>
      </c>
      <c r="H145" s="40">
        <v>14</v>
      </c>
      <c r="I145" s="40">
        <v>15</v>
      </c>
      <c r="J145" s="40">
        <v>297</v>
      </c>
      <c r="K145" s="41">
        <v>489</v>
      </c>
      <c r="L145" s="40">
        <v>37</v>
      </c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7" t="s">
        <v>22</v>
      </c>
      <c r="E147" s="42" t="s">
        <v>49</v>
      </c>
      <c r="F147" s="43">
        <v>200</v>
      </c>
      <c r="G147" s="43">
        <v>0</v>
      </c>
      <c r="H147" s="43">
        <v>0</v>
      </c>
      <c r="I147" s="43">
        <v>35</v>
      </c>
      <c r="J147" s="43">
        <v>150</v>
      </c>
      <c r="K147" s="44">
        <v>639</v>
      </c>
      <c r="L147" s="43">
        <v>2.09</v>
      </c>
    </row>
    <row r="148" spans="1:12" ht="14.4" x14ac:dyDescent="0.3">
      <c r="A148" s="23"/>
      <c r="B148" s="15"/>
      <c r="C148" s="11"/>
      <c r="D148" s="7" t="s">
        <v>23</v>
      </c>
      <c r="E148" s="42" t="s">
        <v>44</v>
      </c>
      <c r="F148" s="43">
        <v>30</v>
      </c>
      <c r="G148" s="43">
        <v>2</v>
      </c>
      <c r="H148" s="43">
        <v>1</v>
      </c>
      <c r="I148" s="43">
        <v>14</v>
      </c>
      <c r="J148" s="43">
        <v>73</v>
      </c>
      <c r="K148" s="44">
        <v>8</v>
      </c>
      <c r="L148" s="43">
        <v>5.71</v>
      </c>
    </row>
    <row r="149" spans="1:12" ht="15.75" customHeight="1" x14ac:dyDescent="0.3">
      <c r="A149" s="23"/>
      <c r="B149" s="15"/>
      <c r="C149" s="11"/>
      <c r="D149" s="7" t="s">
        <v>23</v>
      </c>
      <c r="E149" s="42" t="s">
        <v>45</v>
      </c>
      <c r="F149" s="43">
        <v>20</v>
      </c>
      <c r="G149" s="43">
        <v>2</v>
      </c>
      <c r="H149" s="43">
        <v>1</v>
      </c>
      <c r="I149" s="43">
        <v>10</v>
      </c>
      <c r="J149" s="43">
        <v>32</v>
      </c>
      <c r="K149" s="44">
        <v>8</v>
      </c>
      <c r="L149" s="43">
        <v>2.46</v>
      </c>
    </row>
    <row r="150" spans="1:12" ht="14.4" x14ac:dyDescent="0.3">
      <c r="A150" s="23"/>
      <c r="B150" s="15"/>
      <c r="C150" s="11"/>
      <c r="D150" s="7" t="s">
        <v>24</v>
      </c>
      <c r="E150" s="42" t="s">
        <v>50</v>
      </c>
      <c r="F150" s="43">
        <v>100</v>
      </c>
      <c r="G150" s="43">
        <v>1</v>
      </c>
      <c r="H150" s="43">
        <v>1</v>
      </c>
      <c r="I150" s="43">
        <v>6</v>
      </c>
      <c r="J150" s="43">
        <v>33</v>
      </c>
      <c r="K150" s="44"/>
      <c r="L150" s="43">
        <v>14.75</v>
      </c>
    </row>
    <row r="151" spans="1:12" ht="14.4" x14ac:dyDescent="0.3">
      <c r="A151" s="23"/>
      <c r="B151" s="15"/>
      <c r="C151" s="11"/>
      <c r="D151" s="6" t="s">
        <v>26</v>
      </c>
      <c r="E151" s="42" t="s">
        <v>71</v>
      </c>
      <c r="F151" s="43">
        <v>60</v>
      </c>
      <c r="G151" s="43">
        <v>1</v>
      </c>
      <c r="H151" s="43">
        <v>0</v>
      </c>
      <c r="I151" s="43">
        <v>2</v>
      </c>
      <c r="J151" s="43">
        <v>13</v>
      </c>
      <c r="K151" s="44">
        <v>71</v>
      </c>
      <c r="L151" s="43">
        <v>15.31</v>
      </c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4"/>
      <c r="B153" s="17"/>
      <c r="C153" s="8"/>
      <c r="D153" s="18" t="s">
        <v>33</v>
      </c>
      <c r="E153" s="9"/>
      <c r="F153" s="19">
        <f>SUM(F145:F152)</f>
        <v>600</v>
      </c>
      <c r="G153" s="19">
        <f t="shared" ref="G153:J153" si="70">SUM(G145:G152)</f>
        <v>15</v>
      </c>
      <c r="H153" s="19">
        <f t="shared" si="70"/>
        <v>17</v>
      </c>
      <c r="I153" s="19">
        <f t="shared" si="70"/>
        <v>82</v>
      </c>
      <c r="J153" s="19">
        <f t="shared" si="70"/>
        <v>598</v>
      </c>
      <c r="K153" s="25"/>
      <c r="L153" s="19">
        <f t="shared" ref="L153" si="71">SUM(L145:L152)</f>
        <v>77.320000000000007</v>
      </c>
    </row>
    <row r="154" spans="1:12" ht="14.4" x14ac:dyDescent="0.3">
      <c r="A154" s="26">
        <f>A145</f>
        <v>2</v>
      </c>
      <c r="B154" s="13">
        <v>8</v>
      </c>
      <c r="C154" s="10" t="s">
        <v>25</v>
      </c>
      <c r="D154" s="7" t="s">
        <v>26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7" t="s">
        <v>27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7" t="s">
        <v>28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7" t="s">
        <v>29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7" t="s">
        <v>30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31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32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4"/>
      <c r="B163" s="17"/>
      <c r="C163" s="8"/>
      <c r="D163" s="18" t="s">
        <v>33</v>
      </c>
      <c r="E163" s="9"/>
      <c r="F163" s="19">
        <f>SUM(F154:F162)</f>
        <v>0</v>
      </c>
      <c r="G163" s="19">
        <f t="shared" ref="G163:J163" si="72">SUM(G154:G162)</f>
        <v>0</v>
      </c>
      <c r="H163" s="19">
        <f t="shared" si="72"/>
        <v>0</v>
      </c>
      <c r="I163" s="19">
        <f t="shared" si="72"/>
        <v>0</v>
      </c>
      <c r="J163" s="19">
        <f t="shared" si="72"/>
        <v>0</v>
      </c>
      <c r="K163" s="25"/>
      <c r="L163" s="19">
        <f t="shared" ref="L163" si="73">SUM(L154:L162)</f>
        <v>0</v>
      </c>
    </row>
    <row r="164" spans="1:12" ht="14.4" x14ac:dyDescent="0.25">
      <c r="A164" s="29">
        <f>A145</f>
        <v>2</v>
      </c>
      <c r="B164" s="30">
        <f>B145</f>
        <v>8</v>
      </c>
      <c r="C164" s="59" t="s">
        <v>4</v>
      </c>
      <c r="D164" s="60"/>
      <c r="E164" s="31"/>
      <c r="F164" s="32">
        <f>F153+F163</f>
        <v>600</v>
      </c>
      <c r="G164" s="32">
        <f t="shared" ref="G164" si="74">G153+G163</f>
        <v>15</v>
      </c>
      <c r="H164" s="32">
        <f t="shared" ref="H164" si="75">H153+H163</f>
        <v>17</v>
      </c>
      <c r="I164" s="32">
        <f t="shared" ref="I164" si="76">I153+I163</f>
        <v>82</v>
      </c>
      <c r="J164" s="32">
        <f t="shared" ref="J164:L164" si="77">J153+J163</f>
        <v>598</v>
      </c>
      <c r="K164" s="32"/>
      <c r="L164" s="32">
        <f t="shared" si="77"/>
        <v>77.320000000000007</v>
      </c>
    </row>
    <row r="165" spans="1:12" ht="14.4" x14ac:dyDescent="0.3">
      <c r="A165" s="20">
        <v>2</v>
      </c>
      <c r="B165" s="21">
        <v>9</v>
      </c>
      <c r="C165" s="22" t="s">
        <v>20</v>
      </c>
      <c r="D165" s="5" t="s">
        <v>21</v>
      </c>
      <c r="E165" s="39" t="s">
        <v>72</v>
      </c>
      <c r="F165" s="40">
        <v>80</v>
      </c>
      <c r="G165" s="40">
        <v>11</v>
      </c>
      <c r="H165" s="40">
        <v>5</v>
      </c>
      <c r="I165" s="40">
        <v>5</v>
      </c>
      <c r="J165" s="40">
        <v>103</v>
      </c>
      <c r="K165" s="41">
        <v>374</v>
      </c>
      <c r="L165" s="40">
        <v>40</v>
      </c>
    </row>
    <row r="166" spans="1:12" ht="14.4" x14ac:dyDescent="0.3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22</v>
      </c>
      <c r="E167" s="42" t="s">
        <v>53</v>
      </c>
      <c r="F167" s="43">
        <v>200</v>
      </c>
      <c r="G167" s="43">
        <v>0</v>
      </c>
      <c r="H167" s="43">
        <v>0</v>
      </c>
      <c r="I167" s="43">
        <v>7</v>
      </c>
      <c r="J167" s="43">
        <v>28</v>
      </c>
      <c r="K167" s="44">
        <v>685</v>
      </c>
      <c r="L167" s="43">
        <v>2.08</v>
      </c>
    </row>
    <row r="168" spans="1:12" ht="14.4" x14ac:dyDescent="0.3">
      <c r="A168" s="23"/>
      <c r="B168" s="15"/>
      <c r="C168" s="11"/>
      <c r="D168" s="7" t="s">
        <v>23</v>
      </c>
      <c r="E168" s="42" t="s">
        <v>44</v>
      </c>
      <c r="F168" s="43">
        <v>30</v>
      </c>
      <c r="G168" s="43">
        <v>2</v>
      </c>
      <c r="H168" s="43">
        <v>1</v>
      </c>
      <c r="I168" s="43">
        <v>14</v>
      </c>
      <c r="J168" s="43">
        <v>73</v>
      </c>
      <c r="K168" s="44">
        <v>8</v>
      </c>
      <c r="L168" s="43">
        <v>5.71</v>
      </c>
    </row>
    <row r="169" spans="1:12" ht="14.4" x14ac:dyDescent="0.3">
      <c r="A169" s="23"/>
      <c r="B169" s="15"/>
      <c r="C169" s="11"/>
      <c r="D169" s="7" t="s">
        <v>23</v>
      </c>
      <c r="E169" s="42" t="s">
        <v>45</v>
      </c>
      <c r="F169" s="43">
        <v>20</v>
      </c>
      <c r="G169" s="43">
        <v>2</v>
      </c>
      <c r="H169" s="43">
        <v>1</v>
      </c>
      <c r="I169" s="43">
        <v>10</v>
      </c>
      <c r="J169" s="43">
        <v>32</v>
      </c>
      <c r="K169" s="44">
        <v>8</v>
      </c>
      <c r="L169" s="43">
        <v>2.46</v>
      </c>
    </row>
    <row r="170" spans="1:12" ht="14.4" x14ac:dyDescent="0.3">
      <c r="A170" s="23"/>
      <c r="B170" s="15"/>
      <c r="C170" s="11"/>
      <c r="D170" s="7" t="s">
        <v>24</v>
      </c>
      <c r="E170" s="42" t="s">
        <v>73</v>
      </c>
      <c r="F170" s="43">
        <v>100</v>
      </c>
      <c r="G170" s="43">
        <v>2</v>
      </c>
      <c r="H170" s="43">
        <v>1</v>
      </c>
      <c r="I170" s="43">
        <v>21</v>
      </c>
      <c r="J170" s="43">
        <v>96</v>
      </c>
      <c r="K170" s="44"/>
      <c r="L170" s="43">
        <v>18.27</v>
      </c>
    </row>
    <row r="171" spans="1:12" ht="14.4" x14ac:dyDescent="0.3">
      <c r="A171" s="23"/>
      <c r="B171" s="15"/>
      <c r="C171" s="11"/>
      <c r="D171" s="6" t="s">
        <v>29</v>
      </c>
      <c r="E171" s="42" t="s">
        <v>74</v>
      </c>
      <c r="F171" s="43">
        <v>150</v>
      </c>
      <c r="G171" s="43">
        <v>3</v>
      </c>
      <c r="H171" s="43">
        <v>8</v>
      </c>
      <c r="I171" s="43">
        <v>25</v>
      </c>
      <c r="J171" s="43">
        <v>175</v>
      </c>
      <c r="K171" s="44">
        <v>4</v>
      </c>
      <c r="L171" s="43">
        <v>8.8000000000000007</v>
      </c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4"/>
      <c r="B173" s="17"/>
      <c r="C173" s="8"/>
      <c r="D173" s="18" t="s">
        <v>33</v>
      </c>
      <c r="E173" s="9"/>
      <c r="F173" s="19">
        <f>SUM(F165:F172)</f>
        <v>580</v>
      </c>
      <c r="G173" s="19">
        <f t="shared" ref="G173:J173" si="78">SUM(G165:G172)</f>
        <v>20</v>
      </c>
      <c r="H173" s="19">
        <f t="shared" si="78"/>
        <v>16</v>
      </c>
      <c r="I173" s="19">
        <f t="shared" si="78"/>
        <v>82</v>
      </c>
      <c r="J173" s="19">
        <f t="shared" si="78"/>
        <v>507</v>
      </c>
      <c r="K173" s="25"/>
      <c r="L173" s="19">
        <f t="shared" ref="L173" si="79">SUM(L165:L172)</f>
        <v>77.319999999999993</v>
      </c>
    </row>
    <row r="174" spans="1:12" ht="14.4" x14ac:dyDescent="0.3">
      <c r="A174" s="26">
        <f>A165</f>
        <v>2</v>
      </c>
      <c r="B174" s="13">
        <v>9</v>
      </c>
      <c r="C174" s="10" t="s">
        <v>25</v>
      </c>
      <c r="D174" s="7" t="s">
        <v>26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7" t="s">
        <v>27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7" t="s">
        <v>28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29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30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31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32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4"/>
      <c r="B183" s="17"/>
      <c r="C183" s="8"/>
      <c r="D183" s="18" t="s">
        <v>33</v>
      </c>
      <c r="E183" s="9"/>
      <c r="F183" s="19">
        <f>SUM(F174:F182)</f>
        <v>0</v>
      </c>
      <c r="G183" s="19">
        <f t="shared" ref="G183:J183" si="80">SUM(G174:G182)</f>
        <v>0</v>
      </c>
      <c r="H183" s="19">
        <f t="shared" si="80"/>
        <v>0</v>
      </c>
      <c r="I183" s="19">
        <f t="shared" si="80"/>
        <v>0</v>
      </c>
      <c r="J183" s="19">
        <f t="shared" si="80"/>
        <v>0</v>
      </c>
      <c r="K183" s="25"/>
      <c r="L183" s="19">
        <f t="shared" ref="L183" si="81">SUM(L174:L182)</f>
        <v>0</v>
      </c>
    </row>
    <row r="184" spans="1:12" ht="14.4" x14ac:dyDescent="0.25">
      <c r="A184" s="29">
        <f>A165</f>
        <v>2</v>
      </c>
      <c r="B184" s="30">
        <f>B165</f>
        <v>9</v>
      </c>
      <c r="C184" s="59" t="s">
        <v>4</v>
      </c>
      <c r="D184" s="60"/>
      <c r="E184" s="31"/>
      <c r="F184" s="32">
        <f>F173+F183</f>
        <v>580</v>
      </c>
      <c r="G184" s="32">
        <f t="shared" ref="G184" si="82">G173+G183</f>
        <v>20</v>
      </c>
      <c r="H184" s="32">
        <f t="shared" ref="H184" si="83">H173+H183</f>
        <v>16</v>
      </c>
      <c r="I184" s="32">
        <f t="shared" ref="I184" si="84">I173+I183</f>
        <v>82</v>
      </c>
      <c r="J184" s="32">
        <f t="shared" ref="J184:L184" si="85">J173+J183</f>
        <v>507</v>
      </c>
      <c r="K184" s="32"/>
      <c r="L184" s="32">
        <f t="shared" si="85"/>
        <v>77.319999999999993</v>
      </c>
    </row>
    <row r="185" spans="1:12" ht="14.4" x14ac:dyDescent="0.3">
      <c r="A185" s="20">
        <v>2</v>
      </c>
      <c r="B185" s="21">
        <v>10</v>
      </c>
      <c r="C185" s="22" t="s">
        <v>20</v>
      </c>
      <c r="D185" s="5" t="s">
        <v>21</v>
      </c>
      <c r="E185" s="39" t="s">
        <v>75</v>
      </c>
      <c r="F185" s="40">
        <v>180</v>
      </c>
      <c r="G185" s="40">
        <v>13</v>
      </c>
      <c r="H185" s="40">
        <v>13</v>
      </c>
      <c r="I185" s="40">
        <v>42</v>
      </c>
      <c r="J185" s="40">
        <v>362</v>
      </c>
      <c r="K185" s="41">
        <v>401</v>
      </c>
      <c r="L185" s="40">
        <v>25.78</v>
      </c>
    </row>
    <row r="186" spans="1:12" ht="14.4" x14ac:dyDescent="0.3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22</v>
      </c>
      <c r="E187" s="42" t="s">
        <v>60</v>
      </c>
      <c r="F187" s="43">
        <v>200</v>
      </c>
      <c r="G187" s="43">
        <v>2</v>
      </c>
      <c r="H187" s="43">
        <v>2</v>
      </c>
      <c r="I187" s="43">
        <v>22</v>
      </c>
      <c r="J187" s="43">
        <v>119</v>
      </c>
      <c r="K187" s="44">
        <v>692</v>
      </c>
      <c r="L187" s="43">
        <v>10.54</v>
      </c>
    </row>
    <row r="188" spans="1:12" ht="14.4" x14ac:dyDescent="0.3">
      <c r="A188" s="23"/>
      <c r="B188" s="15"/>
      <c r="C188" s="11"/>
      <c r="D188" s="7" t="s">
        <v>23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24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6" t="s">
        <v>76</v>
      </c>
      <c r="E190" s="42" t="s">
        <v>77</v>
      </c>
      <c r="F190" s="43">
        <v>100</v>
      </c>
      <c r="G190" s="43">
        <v>3</v>
      </c>
      <c r="H190" s="43">
        <v>3</v>
      </c>
      <c r="I190" s="43">
        <v>6</v>
      </c>
      <c r="J190" s="43">
        <v>71</v>
      </c>
      <c r="K190" s="44"/>
      <c r="L190" s="43">
        <v>27</v>
      </c>
    </row>
    <row r="191" spans="1:12" ht="14.4" x14ac:dyDescent="0.3">
      <c r="A191" s="23"/>
      <c r="B191" s="15"/>
      <c r="C191" s="11"/>
      <c r="D191" s="6" t="s">
        <v>61</v>
      </c>
      <c r="E191" s="42" t="s">
        <v>78</v>
      </c>
      <c r="F191" s="43">
        <v>30</v>
      </c>
      <c r="G191" s="43">
        <v>2</v>
      </c>
      <c r="H191" s="43">
        <v>2</v>
      </c>
      <c r="I191" s="43">
        <v>16</v>
      </c>
      <c r="J191" s="43">
        <v>98</v>
      </c>
      <c r="K191" s="44"/>
      <c r="L191" s="43">
        <v>14</v>
      </c>
    </row>
    <row r="192" spans="1:12" ht="15.75" customHeight="1" x14ac:dyDescent="0.3">
      <c r="A192" s="24"/>
      <c r="B192" s="17"/>
      <c r="C192" s="8"/>
      <c r="D192" s="18" t="s">
        <v>33</v>
      </c>
      <c r="E192" s="9"/>
      <c r="F192" s="19">
        <f>SUM(F185:F191)</f>
        <v>510</v>
      </c>
      <c r="G192" s="19">
        <f t="shared" ref="G192:J192" si="86">SUM(G185:G191)</f>
        <v>20</v>
      </c>
      <c r="H192" s="19">
        <f t="shared" si="86"/>
        <v>20</v>
      </c>
      <c r="I192" s="19">
        <f t="shared" si="86"/>
        <v>86</v>
      </c>
      <c r="J192" s="19">
        <f t="shared" si="86"/>
        <v>650</v>
      </c>
      <c r="K192" s="25"/>
      <c r="L192" s="19">
        <f t="shared" ref="L192" si="87">SUM(L185:L191)</f>
        <v>77.319999999999993</v>
      </c>
    </row>
    <row r="193" spans="1:12" ht="14.4" x14ac:dyDescent="0.3">
      <c r="A193" s="26">
        <f>A185</f>
        <v>2</v>
      </c>
      <c r="B193" s="13">
        <v>10</v>
      </c>
      <c r="C193" s="10" t="s">
        <v>25</v>
      </c>
      <c r="D193" s="7" t="s">
        <v>26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7" t="s">
        <v>27</v>
      </c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7" t="s">
        <v>28</v>
      </c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3"/>
      <c r="B196" s="15"/>
      <c r="C196" s="11"/>
      <c r="D196" s="7" t="s">
        <v>29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7" t="s">
        <v>30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31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32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4"/>
      <c r="B202" s="17"/>
      <c r="C202" s="8"/>
      <c r="D202" s="18" t="s">
        <v>33</v>
      </c>
      <c r="E202" s="9"/>
      <c r="F202" s="19">
        <f>SUM(F193:F201)</f>
        <v>0</v>
      </c>
      <c r="G202" s="19">
        <f t="shared" ref="G202:J202" si="88">SUM(G193:G201)</f>
        <v>0</v>
      </c>
      <c r="H202" s="19">
        <f t="shared" si="88"/>
        <v>0</v>
      </c>
      <c r="I202" s="19">
        <f t="shared" si="88"/>
        <v>0</v>
      </c>
      <c r="J202" s="19">
        <f t="shared" si="88"/>
        <v>0</v>
      </c>
      <c r="K202" s="25"/>
      <c r="L202" s="19">
        <f t="shared" ref="L202" si="89">SUM(L193:L201)</f>
        <v>0</v>
      </c>
    </row>
    <row r="203" spans="1:12" ht="14.4" x14ac:dyDescent="0.25">
      <c r="A203" s="29">
        <f>A185</f>
        <v>2</v>
      </c>
      <c r="B203" s="30">
        <f>B185</f>
        <v>10</v>
      </c>
      <c r="C203" s="59" t="s">
        <v>4</v>
      </c>
      <c r="D203" s="60"/>
      <c r="E203" s="31"/>
      <c r="F203" s="32">
        <f>F192+F202</f>
        <v>510</v>
      </c>
      <c r="G203" s="32">
        <f t="shared" ref="G203" si="90">G192+G202</f>
        <v>20</v>
      </c>
      <c r="H203" s="32">
        <f t="shared" ref="H203" si="91">H192+H202</f>
        <v>20</v>
      </c>
      <c r="I203" s="32">
        <f t="shared" ref="I203" si="92">I192+I202</f>
        <v>86</v>
      </c>
      <c r="J203" s="32">
        <f t="shared" ref="J203:L203" si="93">J192+J202</f>
        <v>650</v>
      </c>
      <c r="K203" s="32"/>
      <c r="L203" s="32">
        <f t="shared" si="93"/>
        <v>77.319999999999993</v>
      </c>
    </row>
    <row r="204" spans="1:12" x14ac:dyDescent="0.25">
      <c r="A204" s="27"/>
      <c r="B204" s="28"/>
      <c r="C204" s="61" t="s">
        <v>5</v>
      </c>
      <c r="D204" s="61"/>
      <c r="E204" s="61"/>
      <c r="F204" s="34">
        <f>(F25+F45+F65+F85+F104+F124+F144+F164+F184+F203)/(IF(F25=0,0,1)+IF(F45=0,0,1)+IF(F65=0,0,1)+IF(F85=0,0,1)+IF(F104=0,0,1)+IF(F124=0,0,1)+IF(F144=0,0,1)+IF(F164=0,0,1)+IF(F184=0,0,1)+IF(F203=0,0,1))</f>
        <v>560</v>
      </c>
      <c r="G204" s="34">
        <f t="shared" ref="G204:J204" si="94">(G25+G45+G65+G85+G104+G124+G144+G164+G184+G203)/(IF(G25=0,0,1)+IF(G45=0,0,1)+IF(G65=0,0,1)+IF(G85=0,0,1)+IF(G104=0,0,1)+IF(G124=0,0,1)+IF(G144=0,0,1)+IF(G164=0,0,1)+IF(G184=0,0,1)+IF(G203=0,0,1))</f>
        <v>17.899999999999999</v>
      </c>
      <c r="H204" s="34">
        <f t="shared" si="94"/>
        <v>17.5</v>
      </c>
      <c r="I204" s="34">
        <f t="shared" si="94"/>
        <v>81.3</v>
      </c>
      <c r="J204" s="34">
        <f t="shared" si="94"/>
        <v>541.6</v>
      </c>
      <c r="K204" s="34"/>
      <c r="L204" s="34">
        <f t="shared" ref="L204" si="95">(L25+L45+L65+L85+L104+L124+L144+L164+L184+L203)/(IF(L25=0,0,1)+IF(L45=0,0,1)+IF(L65=0,0,1)+IF(L85=0,0,1)+IF(L104=0,0,1)+IF(L124=0,0,1)+IF(L144=0,0,1)+IF(L164=0,0,1)+IF(L184=0,0,1)+IF(L203=0,0,1))</f>
        <v>77.320000000000007</v>
      </c>
    </row>
  </sheetData>
  <mergeCells count="14">
    <mergeCell ref="C85:D85"/>
    <mergeCell ref="C104:D104"/>
    <mergeCell ref="C25:D25"/>
    <mergeCell ref="C204:E204"/>
    <mergeCell ref="C203:D203"/>
    <mergeCell ref="C124:D124"/>
    <mergeCell ref="C144:D144"/>
    <mergeCell ref="C164:D164"/>
    <mergeCell ref="C184:D184"/>
    <mergeCell ref="C1:E1"/>
    <mergeCell ref="H1:K1"/>
    <mergeCell ref="H2:K2"/>
    <mergeCell ref="C45:D45"/>
    <mergeCell ref="C65:D6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2022-05-16T14:23:56Z</dcterms:created>
  <dcterms:modified xsi:type="dcterms:W3CDTF">2024-09-01T13:04:25Z</dcterms:modified>
</cp:coreProperties>
</file>